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8"/>
</workbook>
</file>

<file path=xl/sharedStrings.xml><?xml version="1.0" encoding="utf-8"?>
<sst xmlns="http://schemas.openxmlformats.org/spreadsheetml/2006/main" count="231" uniqueCount="139">
  <si>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</si>
  <si>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</si>
  <si>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</si>
  <si>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</si>
  <si>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</si>
  <si>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</si>
  <si>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</si>
  <si>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</si>
  <si>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</si>
  <si>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</si>
  <si>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</si>
  <si>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</si>
  <si>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2</t>
  </si>
  <si>
    <t>ЗАВТРАК</t>
  </si>
  <si>
    <t>1</t>
  </si>
  <si>
    <t>Бутерброд с маслом</t>
  </si>
  <si>
    <t>40</t>
  </si>
  <si>
    <t>Масло сливочное</t>
  </si>
  <si>
    <t>5/5</t>
  </si>
  <si>
    <t>Хлеб пшеничный</t>
  </si>
  <si>
    <t>392.2</t>
  </si>
  <si>
    <t>Чай с сахаром</t>
  </si>
  <si>
    <t>150</t>
  </si>
  <si>
    <t>Сахарный песок</t>
  </si>
  <si>
    <t>Чай высшего сорта</t>
  </si>
  <si>
    <t>0,47/0,47</t>
  </si>
  <si>
    <t>93</t>
  </si>
  <si>
    <t>Суп молочный с макаронными изделиями</t>
  </si>
  <si>
    <t>200</t>
  </si>
  <si>
    <t>2/2</t>
  </si>
  <si>
    <t>Вермишель</t>
  </si>
  <si>
    <t>14/14</t>
  </si>
  <si>
    <t>Молоко стерилизованное 3,5% жирности</t>
  </si>
  <si>
    <t>ЗАВТРАК 2</t>
  </si>
  <si>
    <t>3683</t>
  </si>
  <si>
    <t>Фрукты свежие (банан)</t>
  </si>
  <si>
    <t>80</t>
  </si>
  <si>
    <t>Банан</t>
  </si>
  <si>
    <t>ОБЕД</t>
  </si>
  <si>
    <t>41</t>
  </si>
  <si>
    <t>Салат из моркови</t>
  </si>
  <si>
    <t>50</t>
  </si>
  <si>
    <t>Морковь, красная</t>
  </si>
  <si>
    <t>60/48</t>
  </si>
  <si>
    <t>57</t>
  </si>
  <si>
    <t>Борщ с капустой и картофелем</t>
  </si>
  <si>
    <t>Капуста белокочанная</t>
  </si>
  <si>
    <t>40/32</t>
  </si>
  <si>
    <t>Картофель</t>
  </si>
  <si>
    <t>40/24</t>
  </si>
  <si>
    <t>Лук репчатый</t>
  </si>
  <si>
    <t>9,6/8</t>
  </si>
  <si>
    <t>Масло подсолнечное</t>
  </si>
  <si>
    <t>4/4</t>
  </si>
  <si>
    <t>Свекла</t>
  </si>
  <si>
    <t>Томатная паста. Консервы</t>
  </si>
  <si>
    <t>6/6</t>
  </si>
  <si>
    <t>12,6/10</t>
  </si>
  <si>
    <t>Говядина 1 кат.</t>
  </si>
  <si>
    <t>64,8/42,12</t>
  </si>
  <si>
    <t>4/3,4</t>
  </si>
  <si>
    <t>Соль поваренная пищевая</t>
  </si>
  <si>
    <t>1/1</t>
  </si>
  <si>
    <t>4,2/3,4</t>
  </si>
  <si>
    <t>256</t>
  </si>
  <si>
    <t>Котлеты рыбные любительские</t>
  </si>
  <si>
    <t>25/25</t>
  </si>
  <si>
    <t>Минтай</t>
  </si>
  <si>
    <t>80,8/57,37</t>
  </si>
  <si>
    <t>9/9</t>
  </si>
  <si>
    <t>3/3</t>
  </si>
  <si>
    <t>Яйцо</t>
  </si>
  <si>
    <t>211</t>
  </si>
  <si>
    <t>180</t>
  </si>
  <si>
    <t>Кисель (концентрат) на плодовых экстр.</t>
  </si>
  <si>
    <t>Лимонная кислота</t>
  </si>
  <si>
    <t>124</t>
  </si>
  <si>
    <t>Каша перловая рассыпчатая</t>
  </si>
  <si>
    <t>130/4</t>
  </si>
  <si>
    <t>Крупа перловая</t>
  </si>
  <si>
    <t>1003</t>
  </si>
  <si>
    <t>Сметана</t>
  </si>
  <si>
    <t>5</t>
  </si>
  <si>
    <t>700</t>
  </si>
  <si>
    <t>Хлеб ржаной</t>
  </si>
  <si>
    <t>40/40</t>
  </si>
  <si>
    <t>348</t>
  </si>
  <si>
    <t>Соус томатный</t>
  </si>
  <si>
    <t>30</t>
  </si>
  <si>
    <t>2,25/1,8</t>
  </si>
  <si>
    <t>1,02/0,6</t>
  </si>
  <si>
    <t>Пшеничная мука, высшего сорта</t>
  </si>
  <si>
    <t>0,3/0,3</t>
  </si>
  <si>
    <t>Петрушка</t>
  </si>
  <si>
    <t>4,5/4,5</t>
  </si>
  <si>
    <t>УПЛОТНЕННЫЙ ПОЛДНИК</t>
  </si>
  <si>
    <t>400</t>
  </si>
  <si>
    <t>Молоко кипяченое</t>
  </si>
  <si>
    <t>Молоко пастеризованное, 2,5% жирности</t>
  </si>
  <si>
    <t>1004</t>
  </si>
  <si>
    <t>Соль (на весь день) 2</t>
  </si>
  <si>
    <t>4</t>
  </si>
  <si>
    <t>188</t>
  </si>
  <si>
    <t>Сухари пшеничные</t>
  </si>
  <si>
    <t>Рис, зерно продовольственное</t>
  </si>
  <si>
    <t>Сметана 10,0% жирности</t>
  </si>
  <si>
    <t>701</t>
  </si>
  <si>
    <t>ИТОГО ЗА ДЕНЬ:</t>
  </si>
  <si>
    <t>ИТОГО ЗА ВЕСЬ ПЕРИОД:</t>
  </si>
  <si>
    <t>Среднее значение за период</t>
  </si>
  <si>
    <t>45,73</t>
  </si>
  <si>
    <t>55,9</t>
  </si>
  <si>
    <t>1579</t>
  </si>
  <si>
    <t>192,58</t>
  </si>
  <si>
    <t>1504,93</t>
  </si>
  <si>
    <t>46,545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</si>
  <si>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</si>
  <si>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</si>
  <si>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</si>
  <si>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</si>
  <si>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</si>
  <si>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</si>
  <si>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</si>
  <si>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</si>
  <si>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</si>
  <si>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</si>
  <si>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Масло растительное</t>
  </si>
  <si>
    <t xml:space="preserve">Молоко </t>
  </si>
  <si>
    <t>Морковь</t>
  </si>
  <si>
    <t>Пшеничная мука</t>
  </si>
  <si>
    <t xml:space="preserve">Сметана </t>
  </si>
  <si>
    <t>Компот из свежих плодов (яблоки)</t>
  </si>
  <si>
    <t>Яблоки свежие</t>
  </si>
  <si>
    <t>Зелень</t>
  </si>
  <si>
    <t>Запеканка рисовая</t>
  </si>
  <si>
    <t>Хлеб 2-го сорта</t>
  </si>
  <si>
    <t>цена</t>
  </si>
  <si>
    <t>граммы</t>
  </si>
  <si>
    <t>сумма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</si>
</sst>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quotePrefix="1" applyNumberFormat="1" applyBorder="1"/>
    <xf numFmtId="0" fontId="0" fillId="0" borderId="17" xfId="0" applyFill="1" applyBorder="1"/>
    <xf numFmtId="0" fontId="0" fillId="0" borderId="0" xfId="0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5" fillId="0" borderId="0" xfId="0" applyFont="1"/>
    <xf numFmtId="0" fontId="6" fillId="0" borderId="0" xfId="0" applyFont="1"/>
    <xf numFmtId="0" fontId="1" fillId="2" borderId="0" xfId="0" applyFont="1" applyFill="1"/>
    <xf numFmtId="0" fontId="4" fillId="2" borderId="0" xfId="0" applyFont="1" applyFill="1"/>
    <xf numFmtId="0" fontId="0" fillId="2" borderId="13" xfId="0" applyFill="1" applyBorder="1" applyAlignment="1">
      <alignment wrapText="1"/>
    </xf>
    <xf numFmtId="0" fontId="0" fillId="2" borderId="13" xfId="0" quotePrefix="1" applyFill="1" applyBorder="1"/>
    <xf numFmtId="0" fontId="0" fillId="2" borderId="13" xfId="0" applyFill="1" applyBorder="1"/>
    <xf numFmtId="0" fontId="0" fillId="2" borderId="14" xfId="0" applyFill="1" applyBorder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8"/>
  <sheetViews>
    <sheetView tabSelected="1" topLeftCell="A13" workbookViewId="0">
      <selection activeCell="B20" sqref="B20:I20"/>
    </sheetView>
  </sheetViews>
  <sheetFormatPr defaultRowHeight="12.75"/>
  <cols>
    <col min="1" max="1" width="11" customWidth="1"/>
    <col min="2" max="2" width="37" customWidth="1"/>
    <col min="3" max="3" width="10.7109375" customWidth="1"/>
    <col min="4" max="4" width="8.28515625" customWidth="1"/>
    <col min="5" max="5" width="8.42578125" customWidth="1"/>
    <col min="6" max="6" width="8.85546875" customWidth="1"/>
    <col min="7" max="7" width="11" customWidth="1"/>
    <col min="8" max="8" width="8.28515625" customWidth="1"/>
    <col min="9" max="9" width="9.28515625" customWidth="1"/>
    <col min="10" max="12" width="7.7109375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>
      <c r="A2" s="2"/>
      <c r="C2" s="3"/>
      <c r="D2" s="4"/>
      <c r="E2" s="4"/>
      <c r="F2" s="4" t="s">
        <v>12</v>
      </c>
      <c r="G2" s="4"/>
      <c r="H2" s="4"/>
      <c r="I2" s="4"/>
    </row>
    <row r="3" spans="1:12" s="1" customFormat="1" ht="25.5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13.5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51" t="s">
        <v>2</v>
      </c>
      <c r="B5" s="53" t="s">
        <v>3</v>
      </c>
      <c r="C5" s="55" t="s">
        <v>4</v>
      </c>
      <c r="D5" s="57" t="s">
        <v>1</v>
      </c>
      <c r="E5" s="57"/>
      <c r="F5" s="57"/>
      <c r="G5" s="57" t="s">
        <v>8</v>
      </c>
      <c r="H5" s="68" t="s">
        <v>9</v>
      </c>
      <c r="I5" s="58" t="s">
        <v>10</v>
      </c>
    </row>
    <row r="6" spans="1:12" s="7" customFormat="1" ht="21" customHeight="1" thickBot="1">
      <c r="A6" s="52"/>
      <c r="B6" s="54"/>
      <c r="C6" s="56"/>
      <c r="D6" s="13" t="s">
        <v>5</v>
      </c>
      <c r="E6" s="13" t="s">
        <v>6</v>
      </c>
      <c r="F6" s="13" t="s">
        <v>7</v>
      </c>
      <c r="G6" s="67"/>
      <c r="H6" s="69"/>
      <c r="I6" s="59"/>
      <c r="J6" s="7" t="s">
        <v>136</v>
      </c>
      <c r="K6" s="7" t="s">
        <v>137</v>
      </c>
      <c r="L6" s="7" t="s">
        <v>138</v>
      </c>
    </row>
    <row r="7" spans="1:12">
      <c r="A7" s="60" t="s">
        <v>12</v>
      </c>
      <c r="B7" s="61"/>
      <c r="C7" s="61"/>
      <c r="D7" s="61"/>
      <c r="E7" s="61"/>
      <c r="F7" s="61"/>
      <c r="G7" s="61"/>
      <c r="H7" s="61"/>
      <c r="I7" s="62"/>
    </row>
    <row r="8" spans="1:12" s="9" customFormat="1" ht="15">
      <c r="A8" s="14" t="s">
        <v>13</v>
      </c>
      <c r="B8" s="15" t="s">
        <v>15</v>
      </c>
      <c r="C8" s="16" t="s">
        <v>16</v>
      </c>
      <c r="D8" s="16">
        <v>2.83</v>
      </c>
      <c r="E8" s="16">
        <v>3.42</v>
      </c>
      <c r="F8" s="16">
        <v>16.989999999999998</v>
      </c>
      <c r="G8" s="16">
        <v>103.06</v>
      </c>
      <c r="H8" s="16">
        <v>0</v>
      </c>
      <c r="I8" s="17" t="s">
        <v>14</v>
      </c>
    </row>
    <row r="9" spans="1:12">
      <c r="A9" s="18"/>
      <c r="B9" s="19" t="s">
        <v>17</v>
      </c>
      <c r="C9" s="36">
        <v>7</v>
      </c>
      <c r="D9" s="21">
        <v>0.01</v>
      </c>
      <c r="E9" s="21">
        <v>0.31</v>
      </c>
      <c r="F9" s="21">
        <v>0.01</v>
      </c>
      <c r="G9" s="21">
        <v>2.83</v>
      </c>
      <c r="H9" s="21">
        <v>0</v>
      </c>
      <c r="I9" s="22"/>
      <c r="J9" s="37">
        <v>500</v>
      </c>
      <c r="K9" s="38">
        <v>7.0000000000000001E-3</v>
      </c>
      <c r="L9">
        <f>J9*K9</f>
        <v>3.5</v>
      </c>
    </row>
    <row r="10" spans="1:12">
      <c r="A10" s="18"/>
      <c r="B10" s="19" t="s">
        <v>19</v>
      </c>
      <c r="C10" s="20" t="s">
        <v>85</v>
      </c>
      <c r="D10" s="21">
        <v>0.28000000000000003</v>
      </c>
      <c r="E10" s="21">
        <v>0.04</v>
      </c>
      <c r="F10" s="21">
        <v>1.69</v>
      </c>
      <c r="G10" s="21">
        <v>7.48</v>
      </c>
      <c r="H10" s="21">
        <v>0</v>
      </c>
      <c r="I10" s="22"/>
      <c r="J10" s="37">
        <v>35.700000000000003</v>
      </c>
      <c r="K10" s="38">
        <v>0.04</v>
      </c>
      <c r="L10">
        <f t="shared" ref="L10:L73" si="0">J10*K10</f>
        <v>1.4280000000000002</v>
      </c>
    </row>
    <row r="11" spans="1:12" s="9" customFormat="1" ht="15">
      <c r="A11" s="14" t="s">
        <v>13</v>
      </c>
      <c r="B11" s="15" t="s">
        <v>21</v>
      </c>
      <c r="C11" s="16" t="s">
        <v>22</v>
      </c>
      <c r="D11" s="16">
        <v>0.09</v>
      </c>
      <c r="E11" s="16">
        <v>0</v>
      </c>
      <c r="F11" s="16">
        <v>10.89</v>
      </c>
      <c r="G11" s="16">
        <v>42.18</v>
      </c>
      <c r="H11" s="16">
        <v>4.4999999999999998E-2</v>
      </c>
      <c r="I11" s="17" t="s">
        <v>20</v>
      </c>
      <c r="L11">
        <f t="shared" si="0"/>
        <v>0</v>
      </c>
    </row>
    <row r="12" spans="1:12">
      <c r="A12" s="18"/>
      <c r="B12" s="19" t="s">
        <v>23</v>
      </c>
      <c r="C12" s="20">
        <v>12</v>
      </c>
      <c r="D12" s="21">
        <v>0</v>
      </c>
      <c r="E12" s="21">
        <v>0</v>
      </c>
      <c r="F12" s="21">
        <v>1.0900000000000001</v>
      </c>
      <c r="G12" s="21">
        <v>4.13</v>
      </c>
      <c r="H12" s="21">
        <v>0</v>
      </c>
      <c r="I12" s="22"/>
      <c r="J12" s="37">
        <v>35</v>
      </c>
      <c r="K12" s="38">
        <v>1.2E-2</v>
      </c>
      <c r="L12">
        <f t="shared" si="0"/>
        <v>0.42</v>
      </c>
    </row>
    <row r="13" spans="1:12">
      <c r="A13" s="18"/>
      <c r="B13" s="19" t="s">
        <v>24</v>
      </c>
      <c r="C13" s="20" t="s">
        <v>25</v>
      </c>
      <c r="D13" s="21">
        <v>0.01</v>
      </c>
      <c r="E13" s="21">
        <v>0</v>
      </c>
      <c r="F13" s="21">
        <v>0</v>
      </c>
      <c r="G13" s="21">
        <v>0.09</v>
      </c>
      <c r="H13" s="21">
        <v>4.7E-2</v>
      </c>
      <c r="I13" s="22"/>
      <c r="J13" s="37">
        <v>600</v>
      </c>
      <c r="K13" s="38">
        <v>5.0000000000000001E-4</v>
      </c>
      <c r="L13">
        <f t="shared" si="0"/>
        <v>0.3</v>
      </c>
    </row>
    <row r="14" spans="1:12" s="9" customFormat="1" ht="30">
      <c r="A14" s="14" t="s">
        <v>13</v>
      </c>
      <c r="B14" s="15" t="s">
        <v>27</v>
      </c>
      <c r="C14" s="16" t="s">
        <v>28</v>
      </c>
      <c r="D14" s="16">
        <v>5.98</v>
      </c>
      <c r="E14" s="16">
        <v>6.64</v>
      </c>
      <c r="F14" s="16">
        <v>8.9600000000000009</v>
      </c>
      <c r="G14" s="16">
        <v>159.06</v>
      </c>
      <c r="H14" s="16">
        <v>0.9</v>
      </c>
      <c r="I14" s="17" t="s">
        <v>26</v>
      </c>
      <c r="L14">
        <f t="shared" si="0"/>
        <v>0</v>
      </c>
    </row>
    <row r="15" spans="1:12">
      <c r="A15" s="18"/>
      <c r="B15" s="19" t="s">
        <v>17</v>
      </c>
      <c r="C15" s="20" t="s">
        <v>29</v>
      </c>
      <c r="D15" s="21">
        <v>0</v>
      </c>
      <c r="E15" s="21">
        <v>0.12</v>
      </c>
      <c r="F15" s="21">
        <v>0</v>
      </c>
      <c r="G15" s="21">
        <v>1.1299999999999999</v>
      </c>
      <c r="H15" s="21">
        <v>0</v>
      </c>
      <c r="I15" s="22"/>
      <c r="J15" s="37">
        <v>500</v>
      </c>
      <c r="K15" s="38">
        <v>2E-3</v>
      </c>
      <c r="L15">
        <f t="shared" si="0"/>
        <v>1</v>
      </c>
    </row>
    <row r="16" spans="1:12">
      <c r="A16" s="18"/>
      <c r="B16" s="19" t="s">
        <v>23</v>
      </c>
      <c r="C16" s="20">
        <v>5</v>
      </c>
      <c r="D16" s="21">
        <v>0</v>
      </c>
      <c r="E16" s="21">
        <v>0</v>
      </c>
      <c r="F16" s="21">
        <v>0.16</v>
      </c>
      <c r="G16" s="21">
        <v>0.61</v>
      </c>
      <c r="H16" s="21">
        <v>0</v>
      </c>
      <c r="I16" s="22"/>
      <c r="J16" s="37">
        <v>35</v>
      </c>
      <c r="K16" s="38">
        <v>5.0000000000000001E-3</v>
      </c>
      <c r="L16">
        <f t="shared" si="0"/>
        <v>0.17500000000000002</v>
      </c>
    </row>
    <row r="17" spans="1:12">
      <c r="A17" s="18"/>
      <c r="B17" s="19" t="s">
        <v>30</v>
      </c>
      <c r="C17" s="20" t="s">
        <v>31</v>
      </c>
      <c r="D17" s="21">
        <v>0.15</v>
      </c>
      <c r="E17" s="21">
        <v>0.02</v>
      </c>
      <c r="F17" s="21">
        <v>0.03</v>
      </c>
      <c r="G17" s="21">
        <v>4.72</v>
      </c>
      <c r="H17" s="21">
        <v>0</v>
      </c>
      <c r="I17" s="22"/>
      <c r="J17" s="37">
        <v>60</v>
      </c>
      <c r="K17" s="38">
        <v>1.4E-2</v>
      </c>
      <c r="L17">
        <f t="shared" si="0"/>
        <v>0.84</v>
      </c>
    </row>
    <row r="18" spans="1:12">
      <c r="A18" s="18"/>
      <c r="B18" s="19" t="s">
        <v>32</v>
      </c>
      <c r="C18" s="20">
        <v>170</v>
      </c>
      <c r="D18" s="21">
        <v>0.45</v>
      </c>
      <c r="E18" s="21">
        <v>0.52</v>
      </c>
      <c r="F18" s="21">
        <v>0.7</v>
      </c>
      <c r="G18" s="21">
        <v>9.4499999999999993</v>
      </c>
      <c r="H18" s="21">
        <v>0.9</v>
      </c>
      <c r="I18" s="22"/>
      <c r="J18" s="37">
        <v>45.21</v>
      </c>
      <c r="K18" s="38">
        <v>0.17</v>
      </c>
      <c r="L18">
        <f t="shared" si="0"/>
        <v>7.6857000000000006</v>
      </c>
    </row>
    <row r="19" spans="1:12" s="9" customFormat="1" ht="15">
      <c r="A19" s="14" t="s">
        <v>33</v>
      </c>
      <c r="B19" s="15" t="s">
        <v>35</v>
      </c>
      <c r="C19" s="16">
        <v>90</v>
      </c>
      <c r="D19" s="16">
        <v>1.2</v>
      </c>
      <c r="E19" s="16">
        <v>0.4</v>
      </c>
      <c r="F19" s="16">
        <v>16.8</v>
      </c>
      <c r="G19" s="16">
        <v>76</v>
      </c>
      <c r="H19" s="16">
        <v>8</v>
      </c>
      <c r="I19" s="17" t="s">
        <v>34</v>
      </c>
      <c r="L19"/>
    </row>
    <row r="20" spans="1:12">
      <c r="A20" s="18"/>
      <c r="B20" s="45" t="s">
        <v>37</v>
      </c>
      <c r="C20" s="46"/>
      <c r="D20" s="47"/>
      <c r="E20" s="47"/>
      <c r="F20" s="47"/>
      <c r="G20" s="47"/>
      <c r="H20" s="47"/>
      <c r="I20" s="48"/>
      <c r="J20" s="39">
        <v>95</v>
      </c>
      <c r="K20" s="40">
        <v>0.09</v>
      </c>
      <c r="L20">
        <f t="shared" si="0"/>
        <v>8.5499999999999989</v>
      </c>
    </row>
    <row r="21" spans="1:12" s="9" customFormat="1" ht="15">
      <c r="A21" s="14" t="s">
        <v>38</v>
      </c>
      <c r="B21" s="15" t="s">
        <v>40</v>
      </c>
      <c r="C21" s="16" t="s">
        <v>41</v>
      </c>
      <c r="D21" s="16">
        <v>0.62</v>
      </c>
      <c r="E21" s="16">
        <v>0.05</v>
      </c>
      <c r="F21" s="16">
        <v>5.8</v>
      </c>
      <c r="G21" s="16">
        <v>26.15</v>
      </c>
      <c r="H21" s="16">
        <v>2.4</v>
      </c>
      <c r="I21" s="17" t="s">
        <v>39</v>
      </c>
      <c r="J21" s="41"/>
      <c r="K21" s="41"/>
      <c r="L21" s="43">
        <f>SUM(L9:L20)</f>
        <v>23.898699999999998</v>
      </c>
    </row>
    <row r="22" spans="1:12">
      <c r="A22" s="18"/>
      <c r="B22" s="19" t="s">
        <v>42</v>
      </c>
      <c r="C22" s="20" t="s">
        <v>43</v>
      </c>
      <c r="D22" s="21">
        <v>0.06</v>
      </c>
      <c r="E22" s="21">
        <v>0</v>
      </c>
      <c r="F22" s="21">
        <v>0.33</v>
      </c>
      <c r="G22" s="21">
        <v>1.68</v>
      </c>
      <c r="H22" s="21">
        <v>2.4</v>
      </c>
      <c r="I22" s="22"/>
      <c r="J22" s="39">
        <v>30</v>
      </c>
      <c r="K22" s="40">
        <v>0.06</v>
      </c>
      <c r="L22">
        <f t="shared" si="0"/>
        <v>1.7999999999999998</v>
      </c>
    </row>
    <row r="23" spans="1:12" ht="14.25">
      <c r="A23" s="18"/>
      <c r="B23" s="19" t="s">
        <v>23</v>
      </c>
      <c r="C23" s="20">
        <v>3</v>
      </c>
      <c r="D23" s="21">
        <v>0</v>
      </c>
      <c r="E23" s="21">
        <v>0</v>
      </c>
      <c r="F23" s="21">
        <v>0.25</v>
      </c>
      <c r="G23" s="21">
        <v>0.95</v>
      </c>
      <c r="H23" s="21">
        <v>0</v>
      </c>
      <c r="I23" s="22"/>
      <c r="J23" s="41">
        <v>35</v>
      </c>
      <c r="K23" s="41">
        <v>3.0000000000000001E-3</v>
      </c>
      <c r="L23">
        <f t="shared" si="0"/>
        <v>0.105</v>
      </c>
    </row>
    <row r="24" spans="1:12" s="9" customFormat="1" ht="15">
      <c r="A24" s="14" t="s">
        <v>38</v>
      </c>
      <c r="B24" s="15" t="s">
        <v>45</v>
      </c>
      <c r="C24" s="16" t="s">
        <v>28</v>
      </c>
      <c r="D24" s="16">
        <v>10.94</v>
      </c>
      <c r="E24" s="16">
        <v>11.76</v>
      </c>
      <c r="F24" s="16">
        <v>13.24</v>
      </c>
      <c r="G24" s="16">
        <v>203.02</v>
      </c>
      <c r="H24" s="16">
        <v>26.92</v>
      </c>
      <c r="I24" s="17" t="s">
        <v>44</v>
      </c>
      <c r="J24" s="41"/>
      <c r="K24" s="41"/>
      <c r="L24">
        <f t="shared" si="0"/>
        <v>0</v>
      </c>
    </row>
    <row r="25" spans="1:12" ht="14.25">
      <c r="A25" s="18"/>
      <c r="B25" s="19" t="s">
        <v>46</v>
      </c>
      <c r="C25" s="20" t="s">
        <v>47</v>
      </c>
      <c r="D25" s="21">
        <v>0.06</v>
      </c>
      <c r="E25" s="21">
        <v>0</v>
      </c>
      <c r="F25" s="21">
        <v>0.15</v>
      </c>
      <c r="G25" s="21">
        <v>0.9</v>
      </c>
      <c r="H25" s="21">
        <v>14.4</v>
      </c>
      <c r="I25" s="22"/>
      <c r="J25" s="41">
        <v>30</v>
      </c>
      <c r="K25" s="41">
        <v>0.04</v>
      </c>
      <c r="L25">
        <f t="shared" si="0"/>
        <v>1.2</v>
      </c>
    </row>
    <row r="26" spans="1:12" ht="14.25">
      <c r="A26" s="18"/>
      <c r="B26" s="19" t="s">
        <v>48</v>
      </c>
      <c r="C26" s="20" t="s">
        <v>49</v>
      </c>
      <c r="D26" s="21">
        <v>0.05</v>
      </c>
      <c r="E26" s="21">
        <v>0.01</v>
      </c>
      <c r="F26" s="21">
        <v>0.39</v>
      </c>
      <c r="G26" s="21">
        <v>1.85</v>
      </c>
      <c r="H26" s="21">
        <v>4.8</v>
      </c>
      <c r="I26" s="22"/>
      <c r="J26" s="41">
        <v>28</v>
      </c>
      <c r="K26" s="41">
        <v>0.04</v>
      </c>
      <c r="L26">
        <f t="shared" si="0"/>
        <v>1.1200000000000001</v>
      </c>
    </row>
    <row r="27" spans="1:12" ht="14.25">
      <c r="A27" s="18"/>
      <c r="B27" s="19" t="s">
        <v>50</v>
      </c>
      <c r="C27" s="20" t="s">
        <v>51</v>
      </c>
      <c r="D27" s="21">
        <v>0.01</v>
      </c>
      <c r="E27" s="21">
        <v>0</v>
      </c>
      <c r="F27" s="21">
        <v>7.0000000000000007E-2</v>
      </c>
      <c r="G27" s="21">
        <v>0.33</v>
      </c>
      <c r="H27" s="21">
        <v>0.8</v>
      </c>
      <c r="I27" s="22"/>
      <c r="J27" s="41">
        <v>30</v>
      </c>
      <c r="K27" s="41">
        <v>0.01</v>
      </c>
      <c r="L27">
        <f t="shared" si="0"/>
        <v>0.3</v>
      </c>
    </row>
    <row r="28" spans="1:12" ht="14.25">
      <c r="A28" s="18"/>
      <c r="B28" s="19" t="s">
        <v>52</v>
      </c>
      <c r="C28" s="20" t="s">
        <v>53</v>
      </c>
      <c r="D28" s="21">
        <v>0</v>
      </c>
      <c r="E28" s="21">
        <v>0.4</v>
      </c>
      <c r="F28" s="21">
        <v>0</v>
      </c>
      <c r="G28" s="21">
        <v>3.6</v>
      </c>
      <c r="H28" s="21">
        <v>0</v>
      </c>
      <c r="I28" s="22"/>
      <c r="J28" s="41">
        <v>95</v>
      </c>
      <c r="K28" s="41">
        <v>4.0000000000000001E-3</v>
      </c>
      <c r="L28">
        <f t="shared" si="0"/>
        <v>0.38</v>
      </c>
    </row>
    <row r="29" spans="1:12" ht="14.25">
      <c r="A29" s="18"/>
      <c r="B29" s="19" t="s">
        <v>54</v>
      </c>
      <c r="C29" s="20" t="s">
        <v>47</v>
      </c>
      <c r="D29" s="21">
        <v>0.05</v>
      </c>
      <c r="E29" s="21">
        <v>0</v>
      </c>
      <c r="F29" s="21">
        <v>0.28000000000000003</v>
      </c>
      <c r="G29" s="21">
        <v>1.34</v>
      </c>
      <c r="H29" s="21">
        <v>3.2</v>
      </c>
      <c r="I29" s="22"/>
      <c r="J29" s="41">
        <v>30</v>
      </c>
      <c r="K29" s="41">
        <v>0.04</v>
      </c>
      <c r="L29">
        <f t="shared" si="0"/>
        <v>1.2</v>
      </c>
    </row>
    <row r="30" spans="1:12" ht="14.25">
      <c r="A30" s="18"/>
      <c r="B30" s="19" t="s">
        <v>55</v>
      </c>
      <c r="C30" s="20" t="s">
        <v>56</v>
      </c>
      <c r="D30" s="21">
        <v>0.03</v>
      </c>
      <c r="E30" s="21">
        <v>0</v>
      </c>
      <c r="F30" s="21">
        <v>0.11</v>
      </c>
      <c r="G30" s="21">
        <v>0.61</v>
      </c>
      <c r="H30" s="21">
        <v>2.7</v>
      </c>
      <c r="I30" s="22"/>
      <c r="J30" s="41">
        <v>125</v>
      </c>
      <c r="K30" s="41">
        <v>6.0000000000000001E-3</v>
      </c>
      <c r="L30">
        <f t="shared" si="0"/>
        <v>0.75</v>
      </c>
    </row>
    <row r="31" spans="1:12" ht="14.25">
      <c r="A31" s="18"/>
      <c r="B31" s="19" t="s">
        <v>42</v>
      </c>
      <c r="C31" s="20" t="s">
        <v>57</v>
      </c>
      <c r="D31" s="21">
        <v>0.01</v>
      </c>
      <c r="E31" s="21">
        <v>0</v>
      </c>
      <c r="F31" s="21">
        <v>7.0000000000000007E-2</v>
      </c>
      <c r="G31" s="21">
        <v>0.35</v>
      </c>
      <c r="H31" s="21">
        <v>0.5</v>
      </c>
      <c r="I31" s="22"/>
      <c r="J31" s="41">
        <v>30</v>
      </c>
      <c r="K31" s="41">
        <v>1.2999999999999999E-2</v>
      </c>
      <c r="L31">
        <f t="shared" si="0"/>
        <v>0.38999999999999996</v>
      </c>
    </row>
    <row r="32" spans="1:12" ht="14.25">
      <c r="A32" s="18"/>
      <c r="B32" s="19" t="s">
        <v>58</v>
      </c>
      <c r="C32" s="20" t="s">
        <v>59</v>
      </c>
      <c r="D32" s="21">
        <v>0.78</v>
      </c>
      <c r="E32" s="21">
        <v>0.67</v>
      </c>
      <c r="F32" s="21">
        <v>0</v>
      </c>
      <c r="G32" s="21">
        <v>9.18</v>
      </c>
      <c r="H32" s="21">
        <v>0</v>
      </c>
      <c r="I32" s="22"/>
      <c r="J32" s="41">
        <v>256.91000000000003</v>
      </c>
      <c r="K32" s="41">
        <v>6.5000000000000002E-2</v>
      </c>
      <c r="L32">
        <f t="shared" si="0"/>
        <v>16.699150000000003</v>
      </c>
    </row>
    <row r="33" spans="1:12" ht="14.25">
      <c r="A33" s="18"/>
      <c r="B33" s="19" t="s">
        <v>50</v>
      </c>
      <c r="C33" s="20" t="s">
        <v>60</v>
      </c>
      <c r="D33" s="21">
        <v>0</v>
      </c>
      <c r="E33" s="21">
        <v>0</v>
      </c>
      <c r="F33" s="21">
        <v>0.03</v>
      </c>
      <c r="G33" s="21">
        <v>0.14000000000000001</v>
      </c>
      <c r="H33" s="21">
        <v>0.34</v>
      </c>
      <c r="I33" s="22"/>
      <c r="J33" s="41">
        <v>30</v>
      </c>
      <c r="K33" s="41">
        <v>4.0000000000000001E-3</v>
      </c>
      <c r="L33">
        <f t="shared" si="0"/>
        <v>0.12</v>
      </c>
    </row>
    <row r="34" spans="1:12" ht="14.25">
      <c r="A34" s="18"/>
      <c r="B34" s="19" t="s">
        <v>61</v>
      </c>
      <c r="C34" s="20" t="s">
        <v>62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2"/>
      <c r="J34" s="41">
        <v>12</v>
      </c>
      <c r="K34" s="41">
        <v>1E-3</v>
      </c>
      <c r="L34">
        <f t="shared" si="0"/>
        <v>1.2E-2</v>
      </c>
    </row>
    <row r="35" spans="1:12" ht="14.25">
      <c r="A35" s="18"/>
      <c r="B35" s="19" t="s">
        <v>42</v>
      </c>
      <c r="C35" s="20" t="s">
        <v>63</v>
      </c>
      <c r="D35" s="21">
        <v>0</v>
      </c>
      <c r="E35" s="21">
        <v>0</v>
      </c>
      <c r="F35" s="21">
        <v>0.02</v>
      </c>
      <c r="G35" s="21">
        <v>0.12</v>
      </c>
      <c r="H35" s="21">
        <v>0.17</v>
      </c>
      <c r="I35" s="22"/>
      <c r="J35" s="41">
        <v>30</v>
      </c>
      <c r="K35" s="41">
        <v>4.1999999999999997E-3</v>
      </c>
      <c r="L35">
        <f t="shared" si="0"/>
        <v>0.126</v>
      </c>
    </row>
    <row r="36" spans="1:12" s="9" customFormat="1" ht="15">
      <c r="A36" s="14" t="s">
        <v>38</v>
      </c>
      <c r="B36" s="15" t="s">
        <v>65</v>
      </c>
      <c r="C36" s="16" t="s">
        <v>36</v>
      </c>
      <c r="D36" s="16">
        <v>11.35</v>
      </c>
      <c r="E36" s="16">
        <v>3.62</v>
      </c>
      <c r="F36" s="16">
        <v>5.48</v>
      </c>
      <c r="G36" s="16">
        <v>99.24</v>
      </c>
      <c r="H36" s="16">
        <v>2.44</v>
      </c>
      <c r="I36" s="17" t="s">
        <v>64</v>
      </c>
      <c r="J36" s="41"/>
      <c r="K36" s="41"/>
      <c r="L36">
        <f t="shared" si="0"/>
        <v>0</v>
      </c>
    </row>
    <row r="37" spans="1:12" ht="14.25">
      <c r="A37" s="18"/>
      <c r="B37" s="19" t="s">
        <v>42</v>
      </c>
      <c r="C37" s="20" t="s">
        <v>66</v>
      </c>
      <c r="D37" s="21">
        <v>0.03</v>
      </c>
      <c r="E37" s="21">
        <v>0</v>
      </c>
      <c r="F37" s="21">
        <v>0.17</v>
      </c>
      <c r="G37" s="21">
        <v>0.88</v>
      </c>
      <c r="H37" s="21">
        <v>1.25</v>
      </c>
      <c r="I37" s="22"/>
      <c r="J37" s="41">
        <v>30</v>
      </c>
      <c r="K37" s="41">
        <v>2.5000000000000001E-2</v>
      </c>
      <c r="L37">
        <f t="shared" si="0"/>
        <v>0.75</v>
      </c>
    </row>
    <row r="38" spans="1:12" ht="14.25">
      <c r="A38" s="18"/>
      <c r="B38" s="19" t="s">
        <v>67</v>
      </c>
      <c r="C38" s="20" t="s">
        <v>68</v>
      </c>
      <c r="D38" s="21">
        <v>0.91</v>
      </c>
      <c r="E38" s="21">
        <v>0.05</v>
      </c>
      <c r="F38" s="21">
        <v>0</v>
      </c>
      <c r="G38" s="21">
        <v>4.13</v>
      </c>
      <c r="H38" s="21">
        <v>0.28699999999999998</v>
      </c>
      <c r="I38" s="22"/>
      <c r="J38" s="41">
        <v>175</v>
      </c>
      <c r="K38" s="41">
        <v>8.1000000000000003E-2</v>
      </c>
      <c r="L38">
        <f t="shared" si="0"/>
        <v>14.175000000000001</v>
      </c>
    </row>
    <row r="39" spans="1:12" ht="14.25">
      <c r="A39" s="18"/>
      <c r="B39" s="19" t="s">
        <v>50</v>
      </c>
      <c r="C39" s="20" t="s">
        <v>69</v>
      </c>
      <c r="D39" s="21">
        <v>0.01</v>
      </c>
      <c r="E39" s="21">
        <v>0</v>
      </c>
      <c r="F39" s="21">
        <v>7.0000000000000007E-2</v>
      </c>
      <c r="G39" s="21">
        <v>0.37</v>
      </c>
      <c r="H39" s="21">
        <v>0.9</v>
      </c>
      <c r="I39" s="22"/>
      <c r="J39" s="41">
        <v>30</v>
      </c>
      <c r="K39" s="41">
        <v>8.9999999999999993E-3</v>
      </c>
      <c r="L39">
        <f t="shared" si="0"/>
        <v>0.26999999999999996</v>
      </c>
    </row>
    <row r="40" spans="1:12" ht="14.25">
      <c r="A40" s="18"/>
      <c r="B40" s="19" t="s">
        <v>17</v>
      </c>
      <c r="C40" s="20" t="s">
        <v>70</v>
      </c>
      <c r="D40" s="21">
        <v>0</v>
      </c>
      <c r="E40" s="21">
        <v>0.18</v>
      </c>
      <c r="F40" s="21">
        <v>0.01</v>
      </c>
      <c r="G40" s="21">
        <v>1.7</v>
      </c>
      <c r="H40" s="21">
        <v>0</v>
      </c>
      <c r="I40" s="22"/>
      <c r="J40" s="41">
        <v>500</v>
      </c>
      <c r="K40" s="41">
        <v>3.0000000000000001E-3</v>
      </c>
      <c r="L40">
        <f t="shared" si="0"/>
        <v>1.5</v>
      </c>
    </row>
    <row r="41" spans="1:12" ht="14.25">
      <c r="A41" s="18"/>
      <c r="B41" s="19" t="s">
        <v>71</v>
      </c>
      <c r="C41" s="20">
        <v>0.125</v>
      </c>
      <c r="D41" s="21">
        <v>0.13</v>
      </c>
      <c r="E41" s="21">
        <v>0.12</v>
      </c>
      <c r="F41" s="21">
        <v>0.01</v>
      </c>
      <c r="G41" s="21">
        <v>1.57</v>
      </c>
      <c r="H41" s="21">
        <v>0</v>
      </c>
      <c r="I41" s="22"/>
      <c r="J41" s="41">
        <v>6.5</v>
      </c>
      <c r="K41" s="41">
        <v>0.125</v>
      </c>
      <c r="L41">
        <f t="shared" si="0"/>
        <v>0.8125</v>
      </c>
    </row>
    <row r="42" spans="1:12" ht="14.25">
      <c r="A42" s="18"/>
      <c r="B42" s="19" t="s">
        <v>19</v>
      </c>
      <c r="C42" s="20" t="s">
        <v>56</v>
      </c>
      <c r="D42" s="21">
        <v>0.05</v>
      </c>
      <c r="E42" s="21">
        <v>0.01</v>
      </c>
      <c r="F42" s="21">
        <v>0.28999999999999998</v>
      </c>
      <c r="G42" s="21">
        <v>1.28</v>
      </c>
      <c r="H42" s="21">
        <v>0</v>
      </c>
      <c r="I42" s="22"/>
      <c r="J42" s="41">
        <v>35.700000000000003</v>
      </c>
      <c r="K42" s="41">
        <v>6.0000000000000001E-3</v>
      </c>
      <c r="L42">
        <f t="shared" si="0"/>
        <v>0.21420000000000003</v>
      </c>
    </row>
    <row r="43" spans="1:12" s="9" customFormat="1" ht="30">
      <c r="A43" s="14" t="s">
        <v>38</v>
      </c>
      <c r="B43" s="15" t="s">
        <v>131</v>
      </c>
      <c r="C43" s="16" t="s">
        <v>73</v>
      </c>
      <c r="D43" s="16">
        <v>0</v>
      </c>
      <c r="E43" s="16">
        <v>0</v>
      </c>
      <c r="F43" s="16">
        <v>9</v>
      </c>
      <c r="G43" s="16">
        <v>107.1</v>
      </c>
      <c r="H43" s="16">
        <v>0</v>
      </c>
      <c r="I43" s="17" t="s">
        <v>72</v>
      </c>
      <c r="J43" s="41"/>
      <c r="K43" s="41"/>
      <c r="L43">
        <f t="shared" si="0"/>
        <v>0</v>
      </c>
    </row>
    <row r="44" spans="1:12" ht="14.25">
      <c r="A44" s="18"/>
      <c r="B44" s="19" t="s">
        <v>23</v>
      </c>
      <c r="C44" s="20">
        <v>15</v>
      </c>
      <c r="D44" s="21">
        <v>0</v>
      </c>
      <c r="E44" s="21">
        <v>0</v>
      </c>
      <c r="F44" s="21">
        <v>0.9</v>
      </c>
      <c r="G44" s="21">
        <v>3.41</v>
      </c>
      <c r="H44" s="21">
        <v>0</v>
      </c>
      <c r="I44" s="22"/>
      <c r="J44" s="41">
        <v>35</v>
      </c>
      <c r="K44" s="41">
        <v>1.4999999999999999E-2</v>
      </c>
      <c r="L44">
        <f t="shared" si="0"/>
        <v>0.52500000000000002</v>
      </c>
    </row>
    <row r="45" spans="1:12" ht="14.25">
      <c r="A45" s="18"/>
      <c r="B45" s="19" t="s">
        <v>132</v>
      </c>
      <c r="C45" s="20">
        <v>35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2"/>
      <c r="J45" s="41">
        <v>65</v>
      </c>
      <c r="K45" s="41">
        <v>3.5000000000000003E-2</v>
      </c>
      <c r="L45">
        <f t="shared" si="0"/>
        <v>2.2750000000000004</v>
      </c>
    </row>
    <row r="46" spans="1:12" s="9" customFormat="1" ht="15">
      <c r="A46" s="14" t="s">
        <v>38</v>
      </c>
      <c r="B46" s="15" t="s">
        <v>77</v>
      </c>
      <c r="C46" s="16" t="s">
        <v>78</v>
      </c>
      <c r="D46" s="16">
        <v>3.81</v>
      </c>
      <c r="E46" s="16">
        <v>3.08</v>
      </c>
      <c r="F46" s="16">
        <v>27.04</v>
      </c>
      <c r="G46" s="16">
        <v>151.22999999999999</v>
      </c>
      <c r="H46" s="16">
        <v>0</v>
      </c>
      <c r="I46" s="17" t="s">
        <v>76</v>
      </c>
      <c r="J46" s="41"/>
      <c r="K46" s="41"/>
      <c r="L46">
        <f t="shared" si="0"/>
        <v>0</v>
      </c>
    </row>
    <row r="47" spans="1:12" ht="14.25">
      <c r="A47" s="18"/>
      <c r="B47" s="19" t="s">
        <v>79</v>
      </c>
      <c r="C47" s="20">
        <v>25</v>
      </c>
      <c r="D47" s="21">
        <v>0.37</v>
      </c>
      <c r="E47" s="21">
        <v>0.04</v>
      </c>
      <c r="F47" s="21">
        <v>2.7</v>
      </c>
      <c r="G47" s="21">
        <v>12.69</v>
      </c>
      <c r="H47" s="21">
        <v>0</v>
      </c>
      <c r="I47" s="22"/>
      <c r="J47" s="41">
        <v>36</v>
      </c>
      <c r="K47" s="41">
        <v>2.5000000000000001E-2</v>
      </c>
      <c r="L47">
        <f t="shared" si="0"/>
        <v>0.9</v>
      </c>
    </row>
    <row r="48" spans="1:12" ht="14.25">
      <c r="A48" s="18"/>
      <c r="B48" s="19" t="s">
        <v>17</v>
      </c>
      <c r="C48" s="20">
        <v>5</v>
      </c>
      <c r="D48" s="21">
        <v>0.01</v>
      </c>
      <c r="E48" s="21">
        <v>0.26</v>
      </c>
      <c r="F48" s="21">
        <v>0.01</v>
      </c>
      <c r="G48" s="21">
        <v>2.4300000000000002</v>
      </c>
      <c r="H48" s="21">
        <v>0</v>
      </c>
      <c r="I48" s="22"/>
      <c r="J48" s="41">
        <v>500</v>
      </c>
      <c r="K48" s="41">
        <v>5.0000000000000001E-3</v>
      </c>
      <c r="L48">
        <f t="shared" si="0"/>
        <v>2.5</v>
      </c>
    </row>
    <row r="49" spans="1:12" s="9" customFormat="1" ht="15">
      <c r="A49" s="14" t="s">
        <v>38</v>
      </c>
      <c r="B49" s="15" t="s">
        <v>81</v>
      </c>
      <c r="C49" s="16" t="s">
        <v>82</v>
      </c>
      <c r="D49" s="16">
        <v>0.64</v>
      </c>
      <c r="E49" s="16">
        <v>1.61</v>
      </c>
      <c r="F49" s="16">
        <v>0.18</v>
      </c>
      <c r="G49" s="16">
        <v>17.88</v>
      </c>
      <c r="H49" s="16">
        <v>2.5000000000000001E-2</v>
      </c>
      <c r="I49" s="17" t="s">
        <v>80</v>
      </c>
      <c r="J49" s="41"/>
      <c r="K49" s="41"/>
      <c r="L49">
        <f t="shared" si="0"/>
        <v>0</v>
      </c>
    </row>
    <row r="50" spans="1:12" ht="14.25">
      <c r="A50" s="18"/>
      <c r="B50" s="19" t="s">
        <v>81</v>
      </c>
      <c r="C50" s="20" t="s">
        <v>18</v>
      </c>
      <c r="D50" s="21">
        <v>0.01</v>
      </c>
      <c r="E50" s="21">
        <v>0.05</v>
      </c>
      <c r="F50" s="21">
        <v>0.02</v>
      </c>
      <c r="G50" s="21">
        <v>0.6</v>
      </c>
      <c r="H50" s="21">
        <v>2.5000000000000001E-2</v>
      </c>
      <c r="I50" s="22"/>
      <c r="J50" s="41">
        <v>200</v>
      </c>
      <c r="K50" s="41">
        <v>5.0000000000000001E-3</v>
      </c>
      <c r="L50">
        <f t="shared" si="0"/>
        <v>1</v>
      </c>
    </row>
    <row r="51" spans="1:12" s="9" customFormat="1" ht="15">
      <c r="A51" s="14" t="s">
        <v>38</v>
      </c>
      <c r="B51" s="15" t="s">
        <v>135</v>
      </c>
      <c r="C51" s="16" t="s">
        <v>16</v>
      </c>
      <c r="D51" s="16">
        <v>2.64</v>
      </c>
      <c r="E51" s="16">
        <v>0.48</v>
      </c>
      <c r="F51" s="16">
        <v>13.36</v>
      </c>
      <c r="G51" s="16">
        <v>66</v>
      </c>
      <c r="H51" s="16">
        <v>0</v>
      </c>
      <c r="I51" s="17" t="s">
        <v>83</v>
      </c>
      <c r="J51" s="41"/>
      <c r="K51" s="41"/>
      <c r="L51">
        <f t="shared" si="0"/>
        <v>0</v>
      </c>
    </row>
    <row r="52" spans="1:12" ht="14.25">
      <c r="A52" s="18"/>
      <c r="B52" s="19" t="s">
        <v>135</v>
      </c>
      <c r="C52" s="20" t="s">
        <v>85</v>
      </c>
      <c r="D52" s="21">
        <v>0.26</v>
      </c>
      <c r="E52" s="21">
        <v>0.05</v>
      </c>
      <c r="F52" s="21">
        <v>1.34</v>
      </c>
      <c r="G52" s="21">
        <v>6.96</v>
      </c>
      <c r="H52" s="21">
        <v>0</v>
      </c>
      <c r="I52" s="22"/>
      <c r="J52" s="41">
        <v>35.700000000000003</v>
      </c>
      <c r="K52" s="41">
        <v>0.04</v>
      </c>
      <c r="L52">
        <f t="shared" si="0"/>
        <v>1.4280000000000002</v>
      </c>
    </row>
    <row r="53" spans="1:12" s="9" customFormat="1" ht="15">
      <c r="A53" s="14" t="s">
        <v>38</v>
      </c>
      <c r="B53" s="15" t="s">
        <v>87</v>
      </c>
      <c r="C53" s="16" t="s">
        <v>88</v>
      </c>
      <c r="D53" s="16">
        <v>0.36</v>
      </c>
      <c r="E53" s="16">
        <v>0.75</v>
      </c>
      <c r="F53" s="16">
        <v>1.9</v>
      </c>
      <c r="G53" s="16">
        <v>16.05</v>
      </c>
      <c r="H53" s="16">
        <v>2.625</v>
      </c>
      <c r="I53" s="17" t="s">
        <v>86</v>
      </c>
      <c r="J53" s="41"/>
      <c r="K53" s="41"/>
      <c r="L53">
        <f t="shared" si="0"/>
        <v>0</v>
      </c>
    </row>
    <row r="54" spans="1:12">
      <c r="A54" s="18"/>
      <c r="B54" s="19" t="s">
        <v>42</v>
      </c>
      <c r="C54" s="20" t="s">
        <v>89</v>
      </c>
      <c r="D54" s="21">
        <v>0</v>
      </c>
      <c r="E54" s="21">
        <v>0</v>
      </c>
      <c r="F54" s="21">
        <v>0.01</v>
      </c>
      <c r="G54" s="21">
        <v>0.06</v>
      </c>
      <c r="H54" s="21">
        <v>0.09</v>
      </c>
      <c r="I54" s="22"/>
      <c r="J54" s="39">
        <v>30</v>
      </c>
      <c r="K54" s="40">
        <v>2.3E-3</v>
      </c>
      <c r="L54">
        <f t="shared" si="0"/>
        <v>6.9000000000000006E-2</v>
      </c>
    </row>
    <row r="55" spans="1:12" ht="14.25">
      <c r="A55" s="18"/>
      <c r="B55" s="19" t="s">
        <v>50</v>
      </c>
      <c r="C55" s="20" t="s">
        <v>90</v>
      </c>
      <c r="D55" s="21">
        <v>0</v>
      </c>
      <c r="E55" s="21">
        <v>0</v>
      </c>
      <c r="F55" s="21">
        <v>0</v>
      </c>
      <c r="G55" s="21">
        <v>0.02</v>
      </c>
      <c r="H55" s="21">
        <v>0.06</v>
      </c>
      <c r="I55" s="22"/>
      <c r="J55" s="41">
        <v>30</v>
      </c>
      <c r="K55" s="41">
        <v>1E-3</v>
      </c>
      <c r="L55">
        <f t="shared" si="0"/>
        <v>0.03</v>
      </c>
    </row>
    <row r="56" spans="1:12" ht="14.25">
      <c r="A56" s="18"/>
      <c r="B56" s="19" t="s">
        <v>91</v>
      </c>
      <c r="C56" s="20">
        <v>1</v>
      </c>
      <c r="D56" s="21">
        <v>0.01</v>
      </c>
      <c r="E56" s="21">
        <v>0</v>
      </c>
      <c r="F56" s="21">
        <v>0.05</v>
      </c>
      <c r="G56" s="21">
        <v>0.25</v>
      </c>
      <c r="H56" s="21">
        <v>0</v>
      </c>
      <c r="I56" s="22"/>
      <c r="J56" s="41">
        <v>35.700000000000003</v>
      </c>
      <c r="K56" s="41">
        <v>1E-3</v>
      </c>
      <c r="L56">
        <f t="shared" si="0"/>
        <v>3.5700000000000003E-2</v>
      </c>
    </row>
    <row r="57" spans="1:12" ht="14.25">
      <c r="A57" s="18"/>
      <c r="B57" s="19" t="s">
        <v>61</v>
      </c>
      <c r="C57" s="20" t="s">
        <v>92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2"/>
      <c r="J57" s="41">
        <v>12</v>
      </c>
      <c r="K57" s="41">
        <v>2.9999999999999997E-4</v>
      </c>
      <c r="L57">
        <f t="shared" si="0"/>
        <v>3.5999999999999999E-3</v>
      </c>
    </row>
    <row r="58" spans="1:12" ht="14.25">
      <c r="A58" s="18"/>
      <c r="B58" s="19" t="s">
        <v>17</v>
      </c>
      <c r="C58" s="20">
        <v>3</v>
      </c>
      <c r="D58" s="21">
        <v>0</v>
      </c>
      <c r="E58" s="21">
        <v>0.05</v>
      </c>
      <c r="F58" s="21">
        <v>0</v>
      </c>
      <c r="G58" s="21">
        <v>0.42</v>
      </c>
      <c r="H58" s="21">
        <v>0</v>
      </c>
      <c r="I58" s="22"/>
      <c r="J58" s="41">
        <v>500</v>
      </c>
      <c r="K58" s="41">
        <v>3.0000000000000001E-3</v>
      </c>
      <c r="L58">
        <f t="shared" si="0"/>
        <v>1.5</v>
      </c>
    </row>
    <row r="59" spans="1:12" ht="14.25">
      <c r="A59" s="18"/>
      <c r="B59" s="19" t="s">
        <v>23</v>
      </c>
      <c r="C59" s="20" t="s">
        <v>92</v>
      </c>
      <c r="D59" s="21">
        <v>0</v>
      </c>
      <c r="E59" s="21">
        <v>0</v>
      </c>
      <c r="F59" s="21">
        <v>0.03</v>
      </c>
      <c r="G59" s="21">
        <v>0.11</v>
      </c>
      <c r="H59" s="21">
        <v>0</v>
      </c>
      <c r="I59" s="22"/>
      <c r="J59" s="41">
        <v>35</v>
      </c>
      <c r="K59" s="41">
        <v>2.9999999999999997E-4</v>
      </c>
      <c r="L59">
        <f t="shared" si="0"/>
        <v>1.0499999999999999E-2</v>
      </c>
    </row>
    <row r="60" spans="1:12" ht="14.25">
      <c r="A60" s="18"/>
      <c r="B60" s="19" t="s">
        <v>133</v>
      </c>
      <c r="C60" s="20">
        <v>2</v>
      </c>
      <c r="D60" s="21">
        <v>0</v>
      </c>
      <c r="E60" s="21">
        <v>0</v>
      </c>
      <c r="F60" s="21">
        <v>0</v>
      </c>
      <c r="G60" s="21">
        <v>0.01</v>
      </c>
      <c r="H60" s="21">
        <v>0.45</v>
      </c>
      <c r="I60" s="22"/>
      <c r="J60" s="41">
        <v>250</v>
      </c>
      <c r="K60" s="41">
        <v>2E-3</v>
      </c>
      <c r="L60">
        <f t="shared" si="0"/>
        <v>0.5</v>
      </c>
    </row>
    <row r="61" spans="1:12" ht="14.25">
      <c r="A61" s="18"/>
      <c r="B61" s="19" t="s">
        <v>55</v>
      </c>
      <c r="C61" s="20" t="s">
        <v>94</v>
      </c>
      <c r="D61" s="21">
        <v>0.02</v>
      </c>
      <c r="E61" s="21">
        <v>0</v>
      </c>
      <c r="F61" s="21">
        <v>0.09</v>
      </c>
      <c r="G61" s="21">
        <v>0.46</v>
      </c>
      <c r="H61" s="21">
        <v>2.0249999999999999</v>
      </c>
      <c r="I61" s="22"/>
      <c r="J61" s="41">
        <v>125</v>
      </c>
      <c r="K61" s="41">
        <v>4.4999999999999997E-3</v>
      </c>
      <c r="L61">
        <f t="shared" si="0"/>
        <v>0.5625</v>
      </c>
    </row>
    <row r="62" spans="1:12" s="9" customFormat="1" ht="15">
      <c r="A62" s="14" t="s">
        <v>95</v>
      </c>
      <c r="B62" s="15" t="s">
        <v>97</v>
      </c>
      <c r="C62" s="16" t="s">
        <v>28</v>
      </c>
      <c r="D62" s="16">
        <v>6.08</v>
      </c>
      <c r="E62" s="16">
        <v>5.42</v>
      </c>
      <c r="F62" s="16">
        <v>10.08</v>
      </c>
      <c r="G62" s="16">
        <v>113.34</v>
      </c>
      <c r="H62" s="16">
        <v>2.74</v>
      </c>
      <c r="I62" s="17" t="s">
        <v>96</v>
      </c>
      <c r="J62" s="41"/>
      <c r="K62" s="41"/>
      <c r="L62" s="43">
        <f>SUM(L22:L61)</f>
        <v>53.263149999999996</v>
      </c>
    </row>
    <row r="63" spans="1:12" ht="25.5">
      <c r="A63" s="18"/>
      <c r="B63" s="19" t="s">
        <v>98</v>
      </c>
      <c r="C63" s="20">
        <v>160</v>
      </c>
      <c r="D63" s="21">
        <v>0.61</v>
      </c>
      <c r="E63" s="21">
        <v>0.52</v>
      </c>
      <c r="F63" s="21">
        <v>1.01</v>
      </c>
      <c r="G63" s="21">
        <v>11.34</v>
      </c>
      <c r="H63" s="21">
        <v>2.73</v>
      </c>
      <c r="I63" s="22"/>
      <c r="J63" s="41">
        <v>45.21</v>
      </c>
      <c r="K63" s="41">
        <v>0.16</v>
      </c>
      <c r="L63">
        <f t="shared" si="0"/>
        <v>7.2336</v>
      </c>
    </row>
    <row r="64" spans="1:12" s="9" customFormat="1" ht="15">
      <c r="A64" s="14" t="s">
        <v>95</v>
      </c>
      <c r="B64" s="15" t="s">
        <v>100</v>
      </c>
      <c r="C64" s="16" t="s">
        <v>101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7" t="s">
        <v>99</v>
      </c>
      <c r="J64" s="41"/>
      <c r="K64" s="41"/>
      <c r="L64">
        <f t="shared" si="0"/>
        <v>0</v>
      </c>
    </row>
    <row r="65" spans="1:12" ht="14.25">
      <c r="A65" s="18"/>
      <c r="B65" s="19" t="s">
        <v>61</v>
      </c>
      <c r="C65" s="20" t="s">
        <v>53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2"/>
      <c r="J65" s="41">
        <v>12</v>
      </c>
      <c r="K65" s="41">
        <v>4.0000000000000001E-3</v>
      </c>
      <c r="L65">
        <f t="shared" si="0"/>
        <v>4.8000000000000001E-2</v>
      </c>
    </row>
    <row r="66" spans="1:12" s="9" customFormat="1" ht="15">
      <c r="A66" s="14" t="s">
        <v>95</v>
      </c>
      <c r="B66" s="15" t="s">
        <v>134</v>
      </c>
      <c r="C66" s="16" t="s">
        <v>22</v>
      </c>
      <c r="D66" s="16">
        <v>6.2</v>
      </c>
      <c r="E66" s="16">
        <v>8.1</v>
      </c>
      <c r="F66" s="16">
        <v>33.54</v>
      </c>
      <c r="G66" s="16">
        <v>230.62</v>
      </c>
      <c r="H66" s="16">
        <v>0.45</v>
      </c>
      <c r="I66" s="17" t="s">
        <v>102</v>
      </c>
      <c r="J66" s="41"/>
      <c r="K66" s="41"/>
      <c r="L66">
        <f t="shared" si="0"/>
        <v>0</v>
      </c>
    </row>
    <row r="67" spans="1:12">
      <c r="A67" s="18"/>
      <c r="B67" s="19" t="s">
        <v>104</v>
      </c>
      <c r="C67" s="20">
        <v>25</v>
      </c>
      <c r="D67" s="21">
        <v>0.25</v>
      </c>
      <c r="E67" s="21">
        <v>0.09</v>
      </c>
      <c r="F67" s="21">
        <v>2.0499999999999998</v>
      </c>
      <c r="G67" s="21">
        <v>9.98</v>
      </c>
      <c r="H67" s="21">
        <v>0</v>
      </c>
      <c r="I67" s="22"/>
      <c r="J67" s="39">
        <v>52</v>
      </c>
      <c r="K67" s="40">
        <v>2.5000000000000001E-2</v>
      </c>
      <c r="L67">
        <f t="shared" si="0"/>
        <v>1.3</v>
      </c>
    </row>
    <row r="68" spans="1:12" ht="14.25">
      <c r="A68" s="18"/>
      <c r="B68" s="19" t="s">
        <v>17</v>
      </c>
      <c r="C68" s="20">
        <v>3</v>
      </c>
      <c r="D68" s="21">
        <v>0</v>
      </c>
      <c r="E68" s="21">
        <v>0.23</v>
      </c>
      <c r="F68" s="21">
        <v>0.01</v>
      </c>
      <c r="G68" s="21">
        <v>2.0699999999999998</v>
      </c>
      <c r="H68" s="21">
        <v>0</v>
      </c>
      <c r="I68" s="22"/>
      <c r="J68" s="41">
        <v>500</v>
      </c>
      <c r="K68" s="41">
        <v>3.0000000000000001E-3</v>
      </c>
      <c r="L68">
        <f t="shared" si="0"/>
        <v>1.5</v>
      </c>
    </row>
    <row r="69" spans="1:12" ht="14.25">
      <c r="A69" s="18"/>
      <c r="B69" s="19" t="s">
        <v>23</v>
      </c>
      <c r="C69" s="20">
        <v>5</v>
      </c>
      <c r="D69" s="21">
        <v>0</v>
      </c>
      <c r="E69" s="21">
        <v>0</v>
      </c>
      <c r="F69" s="21">
        <v>0.73</v>
      </c>
      <c r="G69" s="21">
        <v>2.77</v>
      </c>
      <c r="H69" s="21">
        <v>0</v>
      </c>
      <c r="I69" s="22"/>
      <c r="J69" s="41">
        <v>35</v>
      </c>
      <c r="K69" s="41">
        <v>5.0000000000000001E-3</v>
      </c>
      <c r="L69">
        <f t="shared" si="0"/>
        <v>0.17500000000000002</v>
      </c>
    </row>
    <row r="70" spans="1:12" ht="14.25">
      <c r="A70" s="18"/>
      <c r="B70" s="19" t="s">
        <v>71</v>
      </c>
      <c r="C70" s="20">
        <v>0.16600000000000001</v>
      </c>
      <c r="D70" s="21">
        <v>0.09</v>
      </c>
      <c r="E70" s="21">
        <v>0.08</v>
      </c>
      <c r="F70" s="21">
        <v>0.01</v>
      </c>
      <c r="G70" s="21">
        <v>1.1499999999999999</v>
      </c>
      <c r="H70" s="21">
        <v>0</v>
      </c>
      <c r="I70" s="22"/>
      <c r="J70" s="41">
        <v>6.5</v>
      </c>
      <c r="K70" s="41">
        <v>0.16600000000000001</v>
      </c>
      <c r="L70">
        <f t="shared" si="0"/>
        <v>1.079</v>
      </c>
    </row>
    <row r="71" spans="1:12" ht="14.25">
      <c r="A71" s="18"/>
      <c r="B71" s="19" t="s">
        <v>32</v>
      </c>
      <c r="C71" s="20">
        <v>25</v>
      </c>
      <c r="D71" s="21">
        <v>0.22</v>
      </c>
      <c r="E71" s="21">
        <v>0.26</v>
      </c>
      <c r="F71" s="21">
        <v>0.34</v>
      </c>
      <c r="G71" s="21">
        <v>4.6100000000000003</v>
      </c>
      <c r="H71" s="21">
        <v>0.439</v>
      </c>
      <c r="I71" s="22"/>
      <c r="J71" s="41">
        <v>45.21</v>
      </c>
      <c r="K71" s="41">
        <v>2.5000000000000001E-2</v>
      </c>
      <c r="L71">
        <f t="shared" si="0"/>
        <v>1.13025</v>
      </c>
    </row>
    <row r="72" spans="1:12" ht="14.25">
      <c r="A72" s="18"/>
      <c r="B72" s="19" t="s">
        <v>105</v>
      </c>
      <c r="C72" s="20">
        <v>5</v>
      </c>
      <c r="D72" s="21">
        <v>0.01</v>
      </c>
      <c r="E72" s="21">
        <v>0.02</v>
      </c>
      <c r="F72" s="21">
        <v>0.01</v>
      </c>
      <c r="G72" s="21">
        <v>0.26</v>
      </c>
      <c r="H72" s="21">
        <v>1.0999999999999999E-2</v>
      </c>
      <c r="I72" s="22"/>
      <c r="J72" s="41">
        <v>200</v>
      </c>
      <c r="K72" s="41">
        <v>5.0000000000000001E-3</v>
      </c>
      <c r="L72">
        <f t="shared" si="0"/>
        <v>1</v>
      </c>
    </row>
    <row r="73" spans="1:12" s="9" customFormat="1" ht="15">
      <c r="A73" s="14" t="s">
        <v>95</v>
      </c>
      <c r="B73" s="15" t="s">
        <v>19</v>
      </c>
      <c r="C73" s="16" t="s">
        <v>16</v>
      </c>
      <c r="D73" s="16">
        <v>3.16</v>
      </c>
      <c r="E73" s="16">
        <v>0.4</v>
      </c>
      <c r="F73" s="16">
        <v>19.32</v>
      </c>
      <c r="G73" s="16">
        <v>94</v>
      </c>
      <c r="H73" s="16">
        <v>0</v>
      </c>
      <c r="I73" s="17" t="s">
        <v>106</v>
      </c>
      <c r="J73" s="41"/>
      <c r="K73" s="41"/>
      <c r="L73">
        <f t="shared" si="0"/>
        <v>0</v>
      </c>
    </row>
    <row r="74" spans="1:12" ht="14.25">
      <c r="A74" s="18"/>
      <c r="B74" s="19" t="s">
        <v>19</v>
      </c>
      <c r="C74" s="20" t="s">
        <v>85</v>
      </c>
      <c r="D74" s="21">
        <v>0.32</v>
      </c>
      <c r="E74" s="21">
        <v>0.04</v>
      </c>
      <c r="F74" s="21">
        <v>1.93</v>
      </c>
      <c r="G74" s="21">
        <v>8.5399999999999991</v>
      </c>
      <c r="H74" s="21">
        <v>0</v>
      </c>
      <c r="I74" s="22"/>
      <c r="J74" s="41">
        <v>35.700000000000003</v>
      </c>
      <c r="K74" s="41">
        <v>0.04</v>
      </c>
      <c r="L74">
        <f t="shared" ref="L74" si="1">J74*K74</f>
        <v>1.4280000000000002</v>
      </c>
    </row>
    <row r="75" spans="1:12" s="10" customFormat="1" ht="15.75">
      <c r="A75" s="63" t="s">
        <v>107</v>
      </c>
      <c r="B75" s="64"/>
      <c r="C75" s="23">
        <v>1579</v>
      </c>
      <c r="D75" s="23">
        <v>55.9</v>
      </c>
      <c r="E75" s="23">
        <v>45.73</v>
      </c>
      <c r="F75" s="23">
        <v>192.58</v>
      </c>
      <c r="G75" s="23">
        <v>1504.93</v>
      </c>
      <c r="H75" s="23">
        <v>46.545000000000002</v>
      </c>
      <c r="I75" s="24"/>
      <c r="J75" s="42"/>
      <c r="K75" s="42"/>
      <c r="L75" s="44">
        <f>SUM(L63:L74)</f>
        <v>14.893850000000002</v>
      </c>
    </row>
    <row r="76" spans="1:12" s="8" customFormat="1">
      <c r="A76" s="65" t="s">
        <v>108</v>
      </c>
      <c r="B76" s="66"/>
      <c r="C76" s="25">
        <v>1579</v>
      </c>
      <c r="D76" s="25">
        <v>55.9</v>
      </c>
      <c r="E76" s="25">
        <v>45.73</v>
      </c>
      <c r="F76" s="25">
        <v>192.58</v>
      </c>
      <c r="G76" s="25">
        <v>1504.93</v>
      </c>
      <c r="H76" s="25">
        <v>46.545000000000002</v>
      </c>
      <c r="I76" s="26"/>
    </row>
    <row r="77" spans="1:12" s="8" customFormat="1">
      <c r="A77" s="65" t="s">
        <v>109</v>
      </c>
      <c r="B77" s="66"/>
      <c r="C77" s="27" t="s">
        <v>112</v>
      </c>
      <c r="D77" s="27" t="s">
        <v>111</v>
      </c>
      <c r="E77" s="27" t="s">
        <v>110</v>
      </c>
      <c r="F77" s="27" t="s">
        <v>113</v>
      </c>
      <c r="G77" s="27" t="s">
        <v>114</v>
      </c>
      <c r="H77" s="27" t="s">
        <v>115</v>
      </c>
      <c r="I77" s="26"/>
    </row>
    <row r="78" spans="1:12" s="11" customFormat="1" ht="30" customHeight="1" thickBot="1">
      <c r="A78" s="49" t="s">
        <v>116</v>
      </c>
      <c r="B78" s="50"/>
      <c r="C78" s="28"/>
      <c r="D78" s="28">
        <v>14.86</v>
      </c>
      <c r="E78" s="28">
        <v>27.35</v>
      </c>
      <c r="F78" s="28">
        <v>51.19</v>
      </c>
      <c r="G78" s="28"/>
      <c r="H78" s="28"/>
      <c r="I78" s="29"/>
      <c r="L78" s="11">
        <f>L21+L62+L75</f>
        <v>92.055699999999987</v>
      </c>
    </row>
    <row r="79" spans="1:12" s="11" customFormat="1" ht="30" customHeight="1">
      <c r="A79" s="12"/>
      <c r="B79" s="12"/>
      <c r="C79" s="12"/>
      <c r="D79" s="12" t="s">
        <v>12</v>
      </c>
      <c r="E79" s="12"/>
      <c r="F79" s="12"/>
      <c r="G79" s="12"/>
      <c r="H79" s="12"/>
      <c r="I79" s="12"/>
    </row>
    <row r="80" spans="1:12" ht="13.5" thickBot="1"/>
    <row r="81" spans="1:5" s="6" customFormat="1" ht="43.5" customHeight="1">
      <c r="A81" s="30" t="s">
        <v>117</v>
      </c>
      <c r="B81" s="31" t="s">
        <v>118</v>
      </c>
      <c r="C81" s="31" t="s">
        <v>119</v>
      </c>
      <c r="D81" s="31" t="s">
        <v>120</v>
      </c>
      <c r="E81" s="32" t="s">
        <v>121</v>
      </c>
    </row>
    <row r="82" spans="1:5">
      <c r="A82" s="18">
        <v>1</v>
      </c>
      <c r="B82" s="19" t="s">
        <v>37</v>
      </c>
      <c r="C82" s="19" t="s">
        <v>122</v>
      </c>
      <c r="D82" s="21"/>
      <c r="E82" s="22">
        <v>0.08</v>
      </c>
    </row>
    <row r="83" spans="1:5">
      <c r="A83" s="18">
        <v>2</v>
      </c>
      <c r="B83" s="19" t="s">
        <v>30</v>
      </c>
      <c r="C83" s="19" t="s">
        <v>122</v>
      </c>
      <c r="D83" s="21"/>
      <c r="E83" s="22">
        <v>1.4E-2</v>
      </c>
    </row>
    <row r="84" spans="1:5">
      <c r="A84" s="18">
        <v>3</v>
      </c>
      <c r="B84" s="19" t="s">
        <v>58</v>
      </c>
      <c r="C84" s="19" t="s">
        <v>122</v>
      </c>
      <c r="D84" s="21"/>
      <c r="E84" s="22">
        <v>4.2000000000000003E-2</v>
      </c>
    </row>
    <row r="85" spans="1:5">
      <c r="A85" s="18">
        <v>4</v>
      </c>
      <c r="B85" s="19" t="s">
        <v>46</v>
      </c>
      <c r="C85" s="19" t="s">
        <v>122</v>
      </c>
      <c r="D85" s="21"/>
      <c r="E85" s="22">
        <v>3.2000000000000001E-2</v>
      </c>
    </row>
    <row r="86" spans="1:5">
      <c r="A86" s="18">
        <v>5</v>
      </c>
      <c r="B86" s="19" t="s">
        <v>48</v>
      </c>
      <c r="C86" s="19" t="s">
        <v>122</v>
      </c>
      <c r="D86" s="21"/>
      <c r="E86" s="22">
        <v>2.4E-2</v>
      </c>
    </row>
    <row r="87" spans="1:5">
      <c r="A87" s="18">
        <v>6</v>
      </c>
      <c r="B87" s="19" t="s">
        <v>74</v>
      </c>
      <c r="C87" s="19" t="s">
        <v>122</v>
      </c>
      <c r="D87" s="21"/>
      <c r="E87" s="22">
        <v>0.02</v>
      </c>
    </row>
    <row r="88" spans="1:5">
      <c r="A88" s="18">
        <v>7</v>
      </c>
      <c r="B88" s="19" t="s">
        <v>79</v>
      </c>
      <c r="C88" s="19" t="s">
        <v>122</v>
      </c>
      <c r="D88" s="21"/>
      <c r="E88" s="22">
        <v>0.04</v>
      </c>
    </row>
    <row r="89" spans="1:5">
      <c r="A89" s="18">
        <v>8</v>
      </c>
      <c r="B89" s="19" t="s">
        <v>75</v>
      </c>
      <c r="C89" s="19" t="s">
        <v>124</v>
      </c>
      <c r="D89" s="21"/>
      <c r="E89" s="22">
        <v>0.18</v>
      </c>
    </row>
    <row r="90" spans="1:5">
      <c r="A90" s="18">
        <v>9</v>
      </c>
      <c r="B90" s="19" t="s">
        <v>50</v>
      </c>
      <c r="C90" s="19" t="s">
        <v>122</v>
      </c>
      <c r="D90" s="21"/>
      <c r="E90" s="22">
        <v>2.1999999999999999E-2</v>
      </c>
    </row>
    <row r="91" spans="1:5">
      <c r="A91" s="18">
        <v>10</v>
      </c>
      <c r="B91" s="19" t="s">
        <v>126</v>
      </c>
      <c r="C91" s="19" t="s">
        <v>123</v>
      </c>
      <c r="D91" s="21"/>
      <c r="E91" s="22">
        <v>4.0000000000000001E-3</v>
      </c>
    </row>
    <row r="92" spans="1:5">
      <c r="A92" s="18">
        <v>11</v>
      </c>
      <c r="B92" s="19" t="s">
        <v>17</v>
      </c>
      <c r="C92" s="19" t="s">
        <v>122</v>
      </c>
      <c r="D92" s="21"/>
      <c r="E92" s="22">
        <v>2.1000000000000001E-2</v>
      </c>
    </row>
    <row r="93" spans="1:5">
      <c r="A93" s="18">
        <v>12</v>
      </c>
      <c r="B93" s="19" t="s">
        <v>67</v>
      </c>
      <c r="C93" s="19" t="s">
        <v>122</v>
      </c>
      <c r="D93" s="21"/>
      <c r="E93" s="22">
        <v>5.7000000000000002E-2</v>
      </c>
    </row>
    <row r="94" spans="1:5">
      <c r="A94" s="18">
        <v>13</v>
      </c>
      <c r="B94" s="19" t="s">
        <v>127</v>
      </c>
      <c r="C94" s="19" t="s">
        <v>123</v>
      </c>
      <c r="D94" s="21"/>
      <c r="E94" s="21">
        <v>0.433</v>
      </c>
    </row>
    <row r="95" spans="1:5">
      <c r="A95" s="18">
        <v>14</v>
      </c>
      <c r="B95" s="19" t="s">
        <v>128</v>
      </c>
      <c r="C95" s="19" t="s">
        <v>122</v>
      </c>
      <c r="D95" s="21"/>
      <c r="E95" s="22">
        <v>8.8999999999999996E-2</v>
      </c>
    </row>
    <row r="96" spans="1:5">
      <c r="A96" s="18">
        <v>15</v>
      </c>
      <c r="B96" s="19" t="s">
        <v>93</v>
      </c>
      <c r="C96" s="19" t="s">
        <v>124</v>
      </c>
      <c r="D96" s="21"/>
      <c r="E96" s="22">
        <v>0.3</v>
      </c>
    </row>
    <row r="97" spans="1:5">
      <c r="A97" s="18">
        <v>16</v>
      </c>
      <c r="B97" s="19" t="s">
        <v>129</v>
      </c>
      <c r="C97" s="19" t="s">
        <v>122</v>
      </c>
      <c r="D97" s="21"/>
      <c r="E97" s="22">
        <v>1E-3</v>
      </c>
    </row>
    <row r="98" spans="1:5">
      <c r="A98" s="18">
        <v>17</v>
      </c>
      <c r="B98" s="19" t="s">
        <v>104</v>
      </c>
      <c r="C98" s="19" t="s">
        <v>122</v>
      </c>
      <c r="D98" s="21"/>
      <c r="E98" s="22">
        <v>3.3000000000000002E-2</v>
      </c>
    </row>
    <row r="99" spans="1:5">
      <c r="A99" s="18">
        <v>18</v>
      </c>
      <c r="B99" s="19" t="s">
        <v>23</v>
      </c>
      <c r="C99" s="19" t="s">
        <v>122</v>
      </c>
      <c r="D99" s="21"/>
      <c r="E99" s="22">
        <v>3.4000000000000002E-2</v>
      </c>
    </row>
    <row r="100" spans="1:5">
      <c r="A100" s="18">
        <v>19</v>
      </c>
      <c r="B100" s="19" t="s">
        <v>54</v>
      </c>
      <c r="C100" s="19" t="s">
        <v>122</v>
      </c>
      <c r="D100" s="21"/>
      <c r="E100" s="22">
        <v>3.2000000000000001E-2</v>
      </c>
    </row>
    <row r="101" spans="1:5">
      <c r="A101" s="18">
        <v>20</v>
      </c>
      <c r="B101" s="19" t="s">
        <v>130</v>
      </c>
      <c r="C101" s="19" t="s">
        <v>123</v>
      </c>
      <c r="D101" s="21"/>
      <c r="E101" s="21">
        <v>7.0000000000000001E-3</v>
      </c>
    </row>
    <row r="102" spans="1:5">
      <c r="A102" s="18">
        <v>21</v>
      </c>
      <c r="B102" s="19" t="s">
        <v>61</v>
      </c>
      <c r="C102" s="19" t="s">
        <v>122</v>
      </c>
      <c r="D102" s="21"/>
      <c r="E102" s="22">
        <v>5.0000000000000001E-3</v>
      </c>
    </row>
    <row r="103" spans="1:5">
      <c r="A103" s="18">
        <v>22</v>
      </c>
      <c r="B103" s="19" t="s">
        <v>103</v>
      </c>
      <c r="C103" s="19" t="s">
        <v>122</v>
      </c>
      <c r="D103" s="21"/>
      <c r="E103" s="22">
        <v>3.0000000000000001E-3</v>
      </c>
    </row>
    <row r="104" spans="1:5">
      <c r="A104" s="18">
        <v>23</v>
      </c>
      <c r="B104" s="19" t="s">
        <v>55</v>
      </c>
      <c r="C104" s="19" t="s">
        <v>123</v>
      </c>
      <c r="D104" s="21"/>
      <c r="E104" s="22">
        <v>0.01</v>
      </c>
    </row>
    <row r="105" spans="1:5">
      <c r="A105" s="18">
        <v>24</v>
      </c>
      <c r="B105" s="19" t="s">
        <v>19</v>
      </c>
      <c r="C105" s="19" t="s">
        <v>122</v>
      </c>
      <c r="D105" s="21"/>
      <c r="E105" s="21">
        <v>8.1000000000000003E-2</v>
      </c>
    </row>
    <row r="106" spans="1:5">
      <c r="A106" s="18">
        <v>25</v>
      </c>
      <c r="B106" s="19" t="s">
        <v>84</v>
      </c>
      <c r="C106" s="19" t="s">
        <v>122</v>
      </c>
      <c r="D106" s="21"/>
      <c r="E106" s="21">
        <v>0.04</v>
      </c>
    </row>
    <row r="107" spans="1:5">
      <c r="A107" s="18">
        <v>26</v>
      </c>
      <c r="B107" s="19" t="s">
        <v>24</v>
      </c>
      <c r="C107" s="19" t="s">
        <v>124</v>
      </c>
      <c r="D107" s="21"/>
      <c r="E107" s="21">
        <v>0.47</v>
      </c>
    </row>
    <row r="108" spans="1:5" ht="13.5" thickBot="1">
      <c r="A108" s="18">
        <v>27</v>
      </c>
      <c r="B108" s="33" t="s">
        <v>71</v>
      </c>
      <c r="C108" s="33" t="s">
        <v>125</v>
      </c>
      <c r="D108" s="34"/>
      <c r="E108" s="35">
        <v>0.42199999999999999</v>
      </c>
    </row>
  </sheetData>
  <mergeCells count="12">
    <mergeCell ref="I5:I6"/>
    <mergeCell ref="A7:I7"/>
    <mergeCell ref="A75:B75"/>
    <mergeCell ref="A76:B76"/>
    <mergeCell ref="A77:B77"/>
    <mergeCell ref="G5:G6"/>
    <mergeCell ref="H5:H6"/>
    <mergeCell ref="A78:B78"/>
    <mergeCell ref="A5:A6"/>
    <mergeCell ref="B5:B6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2020-01-17T09:37:18Z</cp:lastPrinted>
  <dcterms:created xsi:type="dcterms:W3CDTF">2010-09-29T09:10:17Z</dcterms:created>
  <dcterms:modified xsi:type="dcterms:W3CDTF">2021-01-15T10:16:05Z</dcterms:modified>
</cp:coreProperties>
</file>